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Лист1" sheetId="1" r:id="rId1"/>
    <sheet name="Лист2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/>
  <c r="E8" i="1"/>
  <c r="D8" i="1"/>
  <c r="C9" i="1"/>
  <c r="C8" i="1"/>
  <c r="D10" i="2"/>
  <c r="D8" i="2"/>
  <c r="D6" i="2"/>
  <c r="D22" i="2" s="1"/>
</calcChain>
</file>

<file path=xl/sharedStrings.xml><?xml version="1.0" encoding="utf-8"?>
<sst xmlns="http://schemas.openxmlformats.org/spreadsheetml/2006/main" count="48" uniqueCount="46">
  <si>
    <t>Нименование организации</t>
  </si>
  <si>
    <t>Код специфики</t>
  </si>
  <si>
    <t>Фактические расходы на 1 мая 2019 года (с января-апрель)</t>
  </si>
  <si>
    <t>Наименование специфики</t>
  </si>
  <si>
    <t>Оплата труда</t>
  </si>
  <si>
    <t>Компенсационные выплаты</t>
  </si>
  <si>
    <t>Социальный налог</t>
  </si>
  <si>
    <t>Социальные отчисления</t>
  </si>
  <si>
    <t>Взносы на мед страхование</t>
  </si>
  <si>
    <t>приобретение медикаментов</t>
  </si>
  <si>
    <t>Приобретение ГСМ</t>
  </si>
  <si>
    <t>Приобртение прочих запасов</t>
  </si>
  <si>
    <t>Оплата коммунальных услуг</t>
  </si>
  <si>
    <t>Услуги связи</t>
  </si>
  <si>
    <t>Прочие услуги</t>
  </si>
  <si>
    <t>Командировки</t>
  </si>
  <si>
    <t>Приобретение оборудование (основные средства)</t>
  </si>
  <si>
    <t>трансферты физ лицам</t>
  </si>
  <si>
    <t>стипендии студентам</t>
  </si>
  <si>
    <t>ИТОГО</t>
  </si>
  <si>
    <t>Прочие текущие расходы</t>
  </si>
  <si>
    <t>по НОУ «Западно-Казахстанский инженерно – технологический колледж»</t>
  </si>
  <si>
    <t>(по договорам №73 от 29.01.2019г.,  №93 от 30.01.2019г.)</t>
  </si>
  <si>
    <t>Сумма в тенге</t>
  </si>
  <si>
    <t>2020г</t>
  </si>
  <si>
    <t>2021г</t>
  </si>
  <si>
    <t>2022г</t>
  </si>
  <si>
    <t>Наименование</t>
  </si>
  <si>
    <t>Доходы от образовательных услуг платные</t>
  </si>
  <si>
    <t>№</t>
  </si>
  <si>
    <t>ВСЕГО доход</t>
  </si>
  <si>
    <t>Расход</t>
  </si>
  <si>
    <t>Затраты на оплату труда, тенге</t>
  </si>
  <si>
    <t>ППС</t>
  </si>
  <si>
    <t>АУП и вспомогательный и обслуж. Персонал</t>
  </si>
  <si>
    <t>Выплаты стипендии, льготного проезда</t>
  </si>
  <si>
    <t>Приобретение материалов, ОС, библиотечный фонд, работ и услуг Всего</t>
  </si>
  <si>
    <t>Амортизация, содержание и ремонт оборудования</t>
  </si>
  <si>
    <t>Результат</t>
  </si>
  <si>
    <t>Социальные отчисления, ОСМС</t>
  </si>
  <si>
    <t>Командирочные</t>
  </si>
  <si>
    <t>Комунальные услуги</t>
  </si>
  <si>
    <t>в тыс.тг</t>
  </si>
  <si>
    <t>по НОУ «Высший инженерно – технологический колледж» за 2020, 2021, 2022года</t>
  </si>
  <si>
    <t xml:space="preserve">Анализ финансово-хозяйственной деятельности </t>
  </si>
  <si>
    <t>ГУ "Управление образования ЗКО"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</si>
</sst>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tabSelected="1" workbookViewId="0">
      <selection activeCell="A2" sqref="A2:E27"/>
    </sheetView>
  </sheetViews>
  <sheetFormatPr defaultColWidth="8.85546875" defaultRowHeight="15" x14ac:dyDescent="0.25"/>
  <cols>
    <col min="1" max="1" width="8.85546875" style="24"/>
    <col min="2" max="2" width="42.28515625" style="14" customWidth="1"/>
    <col min="3" max="3" width="18.140625" style="24" customWidth="1"/>
    <col min="4" max="4" width="18.140625" style="14" customWidth="1"/>
    <col min="5" max="5" width="18.140625" style="30" customWidth="1"/>
    <col min="6" max="7" width="23.42578125" style="14" customWidth="1"/>
    <col min="8" max="16384" width="8.85546875" style="22"/>
  </cols>
  <sheetData>
    <row r="2" spans="1:7" x14ac:dyDescent="0.25">
      <c r="B2" s="33" t="s">
        <v>44</v>
      </c>
      <c r="C2" s="33"/>
      <c r="D2" s="33"/>
      <c r="E2" s="33"/>
    </row>
    <row r="3" spans="1:7" x14ac:dyDescent="0.25">
      <c r="B3" s="33" t="s">
        <v>43</v>
      </c>
      <c r="C3" s="33"/>
      <c r="D3" s="33"/>
      <c r="E3" s="33"/>
    </row>
    <row r="4" spans="1:7" x14ac:dyDescent="0.25">
      <c r="C4" s="23"/>
      <c r="E4" s="24" t="s">
        <v>42</v>
      </c>
    </row>
    <row r="5" spans="1:7" x14ac:dyDescent="0.25">
      <c r="A5" s="25" t="s">
        <v>29</v>
      </c>
      <c r="B5" s="18" t="s">
        <v>27</v>
      </c>
      <c r="C5" s="16" t="s">
        <v>24</v>
      </c>
      <c r="D5" s="16" t="s">
        <v>25</v>
      </c>
      <c r="E5" s="16" t="s">
        <v>26</v>
      </c>
    </row>
    <row r="6" spans="1:7" x14ac:dyDescent="0.25">
      <c r="A6" s="25">
        <v>1</v>
      </c>
      <c r="B6" s="19" t="s">
        <v>28</v>
      </c>
      <c r="C6" s="27">
        <v>54594</v>
      </c>
      <c r="D6" s="17">
        <v>60043</v>
      </c>
      <c r="E6" s="27">
        <v>55154</v>
      </c>
    </row>
    <row r="7" spans="1:7" x14ac:dyDescent="0.25">
      <c r="A7" s="25">
        <v>2</v>
      </c>
      <c r="B7" s="19" t="s">
        <v>45</v>
      </c>
      <c r="C7" s="27">
        <v>330353</v>
      </c>
      <c r="D7" s="17">
        <v>375196</v>
      </c>
      <c r="E7" s="27">
        <v>448720</v>
      </c>
    </row>
    <row r="8" spans="1:7" s="26" customFormat="1" ht="14.25" x14ac:dyDescent="0.2">
      <c r="A8" s="21"/>
      <c r="B8" s="18" t="s">
        <v>30</v>
      </c>
      <c r="C8" s="16">
        <f>SUM(C6:C7)</f>
        <v>384947</v>
      </c>
      <c r="D8" s="16">
        <f>SUM(D6:D7)</f>
        <v>435239</v>
      </c>
      <c r="E8" s="16">
        <f>SUM(E6:E7)</f>
        <v>503874</v>
      </c>
      <c r="F8" s="15"/>
      <c r="G8" s="15"/>
    </row>
    <row r="9" spans="1:7" s="26" customFormat="1" ht="14.25" x14ac:dyDescent="0.2">
      <c r="A9" s="21"/>
      <c r="B9" s="18" t="s">
        <v>31</v>
      </c>
      <c r="C9" s="16">
        <f>C10+C13+C14+C15+C16+C17+C18+C19+C20</f>
        <v>384622</v>
      </c>
      <c r="D9" s="16">
        <f>D10+D13+D14+D15+D16+D17+D18+D19+D20</f>
        <v>435159</v>
      </c>
      <c r="E9" s="16">
        <f>E10+E13+E14+E15+E16+E17+E18+E19+E20</f>
        <v>503668.7</v>
      </c>
      <c r="F9" s="15"/>
      <c r="G9" s="15"/>
    </row>
    <row r="10" spans="1:7" x14ac:dyDescent="0.25">
      <c r="A10" s="25">
        <v>1</v>
      </c>
      <c r="B10" s="19" t="s">
        <v>32</v>
      </c>
      <c r="C10" s="27">
        <v>135658</v>
      </c>
      <c r="D10" s="17">
        <v>167625</v>
      </c>
      <c r="E10" s="27">
        <v>221427</v>
      </c>
    </row>
    <row r="11" spans="1:7" x14ac:dyDescent="0.25">
      <c r="A11" s="25"/>
      <c r="B11" s="19" t="s">
        <v>33</v>
      </c>
      <c r="C11" s="27">
        <v>82283</v>
      </c>
      <c r="D11" s="17">
        <v>108041</v>
      </c>
      <c r="E11" s="27">
        <v>146552</v>
      </c>
    </row>
    <row r="12" spans="1:7" x14ac:dyDescent="0.25">
      <c r="A12" s="25"/>
      <c r="B12" s="19" t="s">
        <v>34</v>
      </c>
      <c r="C12" s="27">
        <v>53375</v>
      </c>
      <c r="D12" s="17">
        <v>59584</v>
      </c>
      <c r="E12" s="27">
        <v>74875</v>
      </c>
    </row>
    <row r="13" spans="1:7" x14ac:dyDescent="0.25">
      <c r="A13" s="25">
        <v>2</v>
      </c>
      <c r="B13" s="19" t="s">
        <v>39</v>
      </c>
      <c r="C13" s="27">
        <v>6331</v>
      </c>
      <c r="D13" s="17">
        <v>7546</v>
      </c>
      <c r="E13" s="27">
        <v>11915</v>
      </c>
    </row>
    <row r="14" spans="1:7" x14ac:dyDescent="0.25">
      <c r="A14" s="25">
        <v>3</v>
      </c>
      <c r="B14" s="19" t="s">
        <v>6</v>
      </c>
      <c r="C14" s="27">
        <v>8046</v>
      </c>
      <c r="D14" s="17">
        <v>9256</v>
      </c>
      <c r="E14" s="27">
        <v>11971</v>
      </c>
    </row>
    <row r="15" spans="1:7" x14ac:dyDescent="0.25">
      <c r="A15" s="25">
        <v>4</v>
      </c>
      <c r="B15" s="19" t="s">
        <v>40</v>
      </c>
      <c r="C15" s="27">
        <v>945</v>
      </c>
      <c r="D15" s="17">
        <v>3471</v>
      </c>
      <c r="E15" s="27">
        <v>2896</v>
      </c>
    </row>
    <row r="16" spans="1:7" x14ac:dyDescent="0.25">
      <c r="A16" s="25">
        <v>5</v>
      </c>
      <c r="B16" s="19" t="s">
        <v>41</v>
      </c>
      <c r="C16" s="27">
        <v>5309</v>
      </c>
      <c r="D16" s="17">
        <v>5408</v>
      </c>
      <c r="E16" s="27">
        <v>5500</v>
      </c>
    </row>
    <row r="17" spans="1:7" x14ac:dyDescent="0.25">
      <c r="A17" s="25">
        <v>6</v>
      </c>
      <c r="B17" s="19" t="s">
        <v>35</v>
      </c>
      <c r="C17" s="27">
        <v>139011</v>
      </c>
      <c r="D17" s="17">
        <v>134967</v>
      </c>
      <c r="E17" s="27">
        <v>132421</v>
      </c>
    </row>
    <row r="18" spans="1:7" ht="30" x14ac:dyDescent="0.25">
      <c r="A18" s="25">
        <v>7</v>
      </c>
      <c r="B18" s="20" t="s">
        <v>36</v>
      </c>
      <c r="C18" s="27">
        <v>59079</v>
      </c>
      <c r="D18" s="17">
        <v>76509</v>
      </c>
      <c r="E18" s="27">
        <v>86776.7</v>
      </c>
    </row>
    <row r="19" spans="1:7" x14ac:dyDescent="0.25">
      <c r="A19" s="25">
        <v>8</v>
      </c>
      <c r="B19" s="19" t="s">
        <v>13</v>
      </c>
      <c r="C19" s="27">
        <v>94</v>
      </c>
      <c r="D19" s="17">
        <v>322</v>
      </c>
      <c r="E19" s="27">
        <v>439</v>
      </c>
    </row>
    <row r="20" spans="1:7" ht="30" x14ac:dyDescent="0.25">
      <c r="A20" s="25">
        <v>9</v>
      </c>
      <c r="B20" s="20" t="s">
        <v>37</v>
      </c>
      <c r="C20" s="27">
        <v>30149</v>
      </c>
      <c r="D20" s="17">
        <v>30055</v>
      </c>
      <c r="E20" s="27">
        <v>30323</v>
      </c>
    </row>
    <row r="21" spans="1:7" s="26" customFormat="1" ht="14.25" x14ac:dyDescent="0.2">
      <c r="A21" s="21"/>
      <c r="B21" s="18" t="s">
        <v>38</v>
      </c>
      <c r="C21" s="28">
        <v>325</v>
      </c>
      <c r="D21" s="29">
        <v>80</v>
      </c>
      <c r="E21" s="31">
        <v>205.3</v>
      </c>
      <c r="F21" s="15"/>
      <c r="G21" s="15"/>
    </row>
    <row r="22" spans="1:7" x14ac:dyDescent="0.25">
      <c r="A22" s="25"/>
      <c r="B22" s="19"/>
      <c r="C22" s="21"/>
      <c r="D22" s="19"/>
      <c r="E22" s="32"/>
    </row>
  </sheetData>
  <mergeCells count="2">
    <mergeCell ref="B2:E2"/>
    <mergeCell ref="B3:E3"/>
  </mergeCells>
  <pageMargins left="0" right="0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>
      <selection activeCell="E7" sqref="E7"/>
    </sheetView>
  </sheetViews>
  <sheetFormatPr defaultColWidth="8.85546875" defaultRowHeight="15" x14ac:dyDescent="0.25"/>
  <cols>
    <col min="1" max="1" width="19.28515625" style="1" customWidth="1"/>
    <col min="2" max="2" width="17.7109375" style="1" customWidth="1"/>
    <col min="3" max="3" width="17.7109375" style="11" customWidth="1"/>
    <col min="4" max="4" width="15.28515625" style="1" customWidth="1"/>
    <col min="5" max="16384" width="8.85546875" style="1"/>
  </cols>
  <sheetData>
    <row r="2" spans="1:5" x14ac:dyDescent="0.25">
      <c r="A2" s="34" t="s">
        <v>2</v>
      </c>
      <c r="B2" s="34"/>
      <c r="C2" s="34"/>
      <c r="D2" s="34"/>
    </row>
    <row r="3" spans="1:5" x14ac:dyDescent="0.25">
      <c r="A3" s="12" t="s">
        <v>21</v>
      </c>
    </row>
    <row r="4" spans="1:5" x14ac:dyDescent="0.25">
      <c r="A4" s="12" t="s">
        <v>22</v>
      </c>
    </row>
    <row r="5" spans="1:5" ht="28.5" x14ac:dyDescent="0.25">
      <c r="A5" s="2" t="s">
        <v>0</v>
      </c>
      <c r="B5" s="2" t="s">
        <v>1</v>
      </c>
      <c r="C5" s="2" t="s">
        <v>3</v>
      </c>
      <c r="D5" s="3" t="s">
        <v>23</v>
      </c>
      <c r="E5" s="13"/>
    </row>
    <row r="6" spans="1:5" x14ac:dyDescent="0.25">
      <c r="A6" s="35"/>
      <c r="B6" s="4">
        <v>111</v>
      </c>
      <c r="C6" s="5" t="s">
        <v>4</v>
      </c>
      <c r="D6" s="4">
        <f>37849372+276000</f>
        <v>38125372</v>
      </c>
    </row>
    <row r="7" spans="1:5" ht="30" x14ac:dyDescent="0.25">
      <c r="A7" s="36"/>
      <c r="B7" s="4">
        <v>113</v>
      </c>
      <c r="C7" s="5" t="s">
        <v>5</v>
      </c>
      <c r="D7" s="4"/>
    </row>
    <row r="8" spans="1:5" x14ac:dyDescent="0.25">
      <c r="A8" s="36"/>
      <c r="B8" s="4">
        <v>121</v>
      </c>
      <c r="C8" s="5" t="s">
        <v>6</v>
      </c>
      <c r="D8" s="4">
        <f>2064511+16000</f>
        <v>2080511</v>
      </c>
    </row>
    <row r="9" spans="1:5" ht="30" x14ac:dyDescent="0.25">
      <c r="A9" s="36"/>
      <c r="B9" s="4">
        <v>122</v>
      </c>
      <c r="C9" s="5" t="s">
        <v>7</v>
      </c>
      <c r="D9" s="4">
        <v>1204299</v>
      </c>
    </row>
    <row r="10" spans="1:5" ht="30" x14ac:dyDescent="0.25">
      <c r="A10" s="36"/>
      <c r="B10" s="4">
        <v>124</v>
      </c>
      <c r="C10" s="5" t="s">
        <v>8</v>
      </c>
      <c r="D10" s="4">
        <f>527040+8000</f>
        <v>535040</v>
      </c>
    </row>
    <row r="11" spans="1:5" ht="30" x14ac:dyDescent="0.25">
      <c r="A11" s="36"/>
      <c r="B11" s="4">
        <v>142</v>
      </c>
      <c r="C11" s="5" t="s">
        <v>9</v>
      </c>
      <c r="D11" s="4"/>
    </row>
    <row r="12" spans="1:5" ht="30" x14ac:dyDescent="0.25">
      <c r="A12" s="36"/>
      <c r="B12" s="4">
        <v>144</v>
      </c>
      <c r="C12" s="5" t="s">
        <v>10</v>
      </c>
      <c r="D12" s="4"/>
    </row>
    <row r="13" spans="1:5" ht="30" x14ac:dyDescent="0.25">
      <c r="A13" s="36"/>
      <c r="B13" s="4">
        <v>149</v>
      </c>
      <c r="C13" s="5" t="s">
        <v>11</v>
      </c>
      <c r="D13" s="4">
        <v>265951</v>
      </c>
    </row>
    <row r="14" spans="1:5" ht="45" x14ac:dyDescent="0.25">
      <c r="A14" s="36"/>
      <c r="B14" s="4">
        <v>151</v>
      </c>
      <c r="C14" s="5" t="s">
        <v>12</v>
      </c>
      <c r="D14" s="4">
        <v>3543939</v>
      </c>
    </row>
    <row r="15" spans="1:5" x14ac:dyDescent="0.25">
      <c r="A15" s="36"/>
      <c r="B15" s="4">
        <v>152</v>
      </c>
      <c r="C15" s="5" t="s">
        <v>13</v>
      </c>
      <c r="D15" s="4">
        <v>32228</v>
      </c>
    </row>
    <row r="16" spans="1:5" x14ac:dyDescent="0.25">
      <c r="A16" s="36"/>
      <c r="B16" s="4">
        <v>159</v>
      </c>
      <c r="C16" s="5" t="s">
        <v>14</v>
      </c>
      <c r="D16" s="4">
        <v>739026</v>
      </c>
    </row>
    <row r="17" spans="1:4" x14ac:dyDescent="0.25">
      <c r="A17" s="36"/>
      <c r="B17" s="4">
        <v>161</v>
      </c>
      <c r="C17" s="5" t="s">
        <v>15</v>
      </c>
      <c r="D17" s="4"/>
    </row>
    <row r="18" spans="1:4" ht="60" x14ac:dyDescent="0.25">
      <c r="A18" s="36"/>
      <c r="B18" s="4">
        <v>414</v>
      </c>
      <c r="C18" s="5" t="s">
        <v>16</v>
      </c>
      <c r="D18" s="4"/>
    </row>
    <row r="19" spans="1:4" ht="30" x14ac:dyDescent="0.25">
      <c r="A19" s="36"/>
      <c r="B19" s="4">
        <v>322</v>
      </c>
      <c r="C19" s="5" t="s">
        <v>17</v>
      </c>
      <c r="D19" s="4">
        <v>4470256</v>
      </c>
    </row>
    <row r="20" spans="1:4" ht="30" x14ac:dyDescent="0.25">
      <c r="A20" s="37"/>
      <c r="B20" s="4">
        <v>324</v>
      </c>
      <c r="C20" s="5" t="s">
        <v>18</v>
      </c>
      <c r="D20" s="4">
        <v>30545843</v>
      </c>
    </row>
    <row r="21" spans="1:4" ht="30" x14ac:dyDescent="0.25">
      <c r="A21" s="6"/>
      <c r="B21" s="4">
        <v>159</v>
      </c>
      <c r="C21" s="5" t="s">
        <v>20</v>
      </c>
      <c r="D21" s="4">
        <v>533535</v>
      </c>
    </row>
    <row r="22" spans="1:4" x14ac:dyDescent="0.25">
      <c r="A22" s="7" t="s">
        <v>19</v>
      </c>
      <c r="B22" s="8"/>
      <c r="C22" s="9"/>
      <c r="D22" s="10">
        <f>SUM(D6:D21)</f>
        <v>82076000</v>
      </c>
    </row>
  </sheetData>
  <mergeCells count="2">
    <mergeCell ref="A2:D2"/>
    <mergeCell ref="A6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2023-02-20T10:58:23Z</dcterms:modified>
</cp:coreProperties>
</file>